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F729CAB7-6CBB-425B-A45F-CAACF8EEC5A7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C47" i="1"/>
  <c r="D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<sst xmlns="http://schemas.openxmlformats.org/spreadsheetml/2006/main" count="55" uniqueCount="55">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</sst>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881653</xdr:colOff>
      <xdr:row>63</xdr:row>
      <xdr:rowOff>109158</xdr:rowOff>
    </xdr:from>
    <xdr:to>
      <xdr:col>1</xdr:col>
      <xdr:colOff>4039786</xdr:colOff>
      <xdr:row>69</xdr:row>
      <xdr:rowOff>48085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4A9A21A-4F00-42BA-80EA-3972FF3D778B}"/>
            </a:ext>
          </a:extLst>
        </xdr:cNvPr>
        <xdr:cNvSpPr txBox="1"/>
      </xdr:nvSpPr>
      <xdr:spPr>
        <a:xfrm>
          <a:off x="1225918" y="974016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4895272</xdr:colOff>
      <xdr:row>63</xdr:row>
      <xdr:rowOff>109157</xdr:rowOff>
    </xdr:from>
    <xdr:to>
      <xdr:col>3</xdr:col>
      <xdr:colOff>301861</xdr:colOff>
      <xdr:row>69</xdr:row>
      <xdr:rowOff>48084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213319D-8581-495B-9053-8BB30BCB1BFE}"/>
            </a:ext>
          </a:extLst>
        </xdr:cNvPr>
        <xdr:cNvSpPr txBox="1"/>
      </xdr:nvSpPr>
      <xdr:spPr>
        <a:xfrm>
          <a:off x="5239537" y="974016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932033</xdr:colOff>
      <xdr:row>64</xdr:row>
      <xdr:rowOff>151141</xdr:rowOff>
    </xdr:from>
    <xdr:to>
      <xdr:col>1</xdr:col>
      <xdr:colOff>3981963</xdr:colOff>
      <xdr:row>64</xdr:row>
      <xdr:rowOff>153405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7EDCEDE-F7A7-478E-8C4B-99ACFDF2FBF1}"/>
            </a:ext>
          </a:extLst>
        </xdr:cNvPr>
        <xdr:cNvCxnSpPr/>
      </xdr:nvCxnSpPr>
      <xdr:spPr>
        <a:xfrm>
          <a:off x="1276298" y="9941686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4804168</xdr:colOff>
      <xdr:row>65</xdr:row>
      <xdr:rowOff>1259</xdr:rowOff>
    </xdr:from>
    <xdr:to>
      <xdr:col>3</xdr:col>
      <xdr:colOff>372644</xdr:colOff>
      <xdr:row>65</xdr:row>
      <xdr:rowOff>3523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47E063E-2AF2-46A3-A2C4-825B11CEB981}"/>
            </a:ext>
          </a:extLst>
        </xdr:cNvPr>
        <xdr:cNvCxnSpPr/>
      </xdr:nvCxnSpPr>
      <xdr:spPr>
        <a:xfrm>
          <a:off x="5148433" y="995134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99" zoomScaleNormal="99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8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8" customHeight="1" thickBot="1" x14ac:dyDescent="0.25">
      <c r="B4" s="52" t="s">
        <v>54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0</v>
      </c>
      <c r="D6" s="23">
        <f>SUM(D7,D16)</f>
        <v>19976250.690000001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0</v>
      </c>
      <c r="D7" s="23">
        <f>SUM(D8:D14)</f>
        <v>16176315.560000001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15801780.68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374534.88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3799935.13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0</v>
      </c>
    </row>
    <row r="20" spans="2:4" s="9" customFormat="1" x14ac:dyDescent="0.3">
      <c r="B20" s="27" t="s">
        <v>16</v>
      </c>
      <c r="C20" s="19">
        <v>0</v>
      </c>
      <c r="D20" s="32">
        <v>3799935.13</v>
      </c>
    </row>
    <row r="21" spans="2:4" s="9" customFormat="1" x14ac:dyDescent="0.3">
      <c r="B21" s="27" t="s">
        <v>17</v>
      </c>
      <c r="C21" s="19">
        <v>0</v>
      </c>
      <c r="D21" s="32">
        <v>0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2649668.27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2649668.27</v>
      </c>
    </row>
    <row r="29" spans="2:4" s="9" customFormat="1" x14ac:dyDescent="0.3">
      <c r="B29" s="27" t="s">
        <v>24</v>
      </c>
      <c r="C29" s="19">
        <v>0</v>
      </c>
      <c r="D29" s="32">
        <v>2649668.27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22625918.960000001</v>
      </c>
      <c r="D46" s="31">
        <f>SUM(D47,D52,D59)</f>
        <v>0</v>
      </c>
    </row>
    <row r="47" spans="2:4" s="3" customFormat="1" x14ac:dyDescent="0.3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4" s="9" customFormat="1" x14ac:dyDescent="0.3">
      <c r="B49" s="27" t="s">
        <v>42</v>
      </c>
      <c r="C49" s="19">
        <v>0</v>
      </c>
      <c r="D49" s="32">
        <v>0</v>
      </c>
    </row>
    <row r="50" spans="2:4" s="9" customFormat="1" x14ac:dyDescent="0.3">
      <c r="B50" s="27" t="s">
        <v>43</v>
      </c>
      <c r="C50" s="19">
        <v>0</v>
      </c>
      <c r="D50" s="32">
        <v>0</v>
      </c>
    </row>
    <row r="51" spans="2:4" s="9" customFormat="1" x14ac:dyDescent="0.3">
      <c r="B51" s="34"/>
      <c r="C51" s="13"/>
      <c r="D51" s="29"/>
    </row>
    <row r="52" spans="2:4" s="3" customFormat="1" x14ac:dyDescent="0.3">
      <c r="B52" s="24" t="s">
        <v>44</v>
      </c>
      <c r="C52" s="14">
        <f>SUM(C53:C57)</f>
        <v>22625918.960000001</v>
      </c>
      <c r="D52" s="31">
        <f>SUM(D53:D57)</f>
        <v>0</v>
      </c>
    </row>
    <row r="53" spans="2:4" s="9" customFormat="1" x14ac:dyDescent="0.3">
      <c r="B53" s="27" t="s">
        <v>45</v>
      </c>
      <c r="C53" s="19">
        <v>9917802.9499999993</v>
      </c>
      <c r="D53" s="32">
        <v>0</v>
      </c>
    </row>
    <row r="54" spans="2:4" s="9" customFormat="1" x14ac:dyDescent="0.3">
      <c r="B54" s="27" t="s">
        <v>46</v>
      </c>
      <c r="C54" s="19">
        <v>12708116.01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0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9" customFormat="1" ht="12.8" customHeight="1" x14ac:dyDescent="0.2">
      <c r="B63" s="38"/>
      <c r="C63" s="19"/>
      <c r="D63" s="19"/>
    </row>
    <row r="64" spans="2:4" s="39" customFormat="1" ht="12.8" customHeight="1" x14ac:dyDescent="0.2">
      <c r="B64" s="40"/>
      <c r="C64" s="19"/>
      <c r="D64" s="19"/>
    </row>
    <row r="65" spans="2:4" s="39" customFormat="1" ht="12.8" customHeight="1" x14ac:dyDescent="0.2">
      <c r="B65" s="40"/>
      <c r="C65" s="19"/>
      <c r="D65" s="19"/>
    </row>
    <row r="66" spans="2:4" s="39" customFormat="1" ht="12.8" customHeight="1" x14ac:dyDescent="0.2">
      <c r="B66" s="40"/>
      <c r="C66" s="19"/>
      <c r="D66" s="19"/>
    </row>
    <row r="67" spans="2:4" s="39" customFormat="1" ht="12.8" customHeight="1" x14ac:dyDescent="0.2">
      <c r="B67" s="40"/>
      <c r="C67" s="19"/>
      <c r="D67" s="19"/>
    </row>
    <row r="68" spans="2:4" s="39" customFormat="1" ht="12.8" customHeight="1" x14ac:dyDescent="0.2">
      <c r="B68" s="40"/>
      <c r="C68" s="19"/>
      <c r="D68" s="19"/>
    </row>
    <row r="69" spans="2:4" s="39" customFormat="1" ht="12.8" customHeight="1" x14ac:dyDescent="0.2">
      <c r="B69" s="40"/>
      <c r="C69" s="19"/>
      <c r="D69" s="19"/>
    </row>
    <row r="70" spans="2:4" s="39" customFormat="1" ht="12.8" customHeight="1" x14ac:dyDescent="0.2">
      <c r="B70" s="40"/>
      <c r="C70" s="19"/>
      <c r="D70" s="19"/>
    </row>
    <row r="71" spans="2:4" s="39" customFormat="1" ht="12.8" customHeight="1" x14ac:dyDescent="0.2">
      <c r="B71" s="40"/>
      <c r="C71" s="19"/>
      <c r="D71" s="19"/>
    </row>
    <row r="72" spans="2:4" s="39" customFormat="1" ht="12.8" customHeight="1" x14ac:dyDescent="0.2">
      <c r="B72" s="40"/>
      <c r="C72" s="19"/>
      <c r="D72" s="19"/>
    </row>
    <row r="73" spans="2:4" s="39" customFormat="1" ht="12.8" customHeight="1" x14ac:dyDescent="0.2">
      <c r="B73" s="40"/>
      <c r="C73" s="19"/>
      <c r="D73" s="19"/>
    </row>
    <row r="74" spans="2:4" s="39" customFormat="1" ht="12.8" customHeight="1" x14ac:dyDescent="0.2">
      <c r="B74" s="40"/>
      <c r="C74" s="19"/>
      <c r="D74" s="19"/>
    </row>
    <row r="75" spans="2:4" s="39" customFormat="1" ht="12.8" customHeight="1" x14ac:dyDescent="0.2">
      <c r="B75" s="40"/>
      <c r="C75" s="19"/>
      <c r="D75" s="19"/>
    </row>
    <row r="76" spans="2:4" s="39" customFormat="1" ht="12.8" customHeight="1" x14ac:dyDescent="0.2">
      <c r="B76" s="40"/>
      <c r="C76" s="19"/>
      <c r="D76" s="19"/>
    </row>
    <row r="77" spans="2:4" s="39" customFormat="1" ht="12.8" customHeight="1" x14ac:dyDescent="0.2">
      <c r="B77" s="40"/>
      <c r="C77" s="19"/>
      <c r="D77" s="19"/>
    </row>
    <row r="78" spans="2:4" s="39" customFormat="1" ht="12.8" customHeight="1" x14ac:dyDescent="0.2">
      <c r="B78" s="40"/>
      <c r="C78" s="19"/>
      <c r="D78" s="19"/>
    </row>
    <row r="79" spans="2:4" s="39" customFormat="1" ht="12.8" customHeight="1" x14ac:dyDescent="0.2">
      <c r="B79" s="40"/>
      <c r="C79" s="19"/>
      <c r="D79" s="19"/>
    </row>
    <row r="80" spans="2:4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2022-07-15T20:54:40Z</cp:lastPrinted>
  <dcterms:created xsi:type="dcterms:W3CDTF">2019-12-03T18:29:59Z</dcterms:created>
  <dcterms:modified xsi:type="dcterms:W3CDTF">2022-07-15T21:07:59Z</dcterms:modified>
</cp:coreProperties>
</file>